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5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<sst xmlns="http://schemas.openxmlformats.org/spreadsheetml/2006/main" count="43" uniqueCount="39">
  <si>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Income</t>
  </si>
  <si>
    <t>Dunlossit Estate</t>
  </si>
  <si>
    <t>Ardtalla Estates Ltd</t>
  </si>
  <si>
    <t>Islay Estates</t>
  </si>
  <si>
    <t>Laggan Estate</t>
  </si>
  <si>
    <t>VAT payment</t>
  </si>
  <si>
    <t>Total Income</t>
  </si>
  <si>
    <t>Expenses</t>
  </si>
  <si>
    <t>ASFB Sub</t>
  </si>
  <si>
    <t>Clerk Fees</t>
  </si>
  <si>
    <t>Audit</t>
  </si>
  <si>
    <t>Honorarium</t>
  </si>
  <si>
    <t>AGM Costs</t>
  </si>
  <si>
    <t>Bank Charges</t>
  </si>
  <si>
    <t>Interest</t>
  </si>
  <si>
    <t>Total Expenses</t>
  </si>
  <si>
    <t>Surplus</t>
  </si>
  <si>
    <t>Engineering Works</t>
  </si>
  <si>
    <t>North Coast Grilse Monitiring Project</t>
  </si>
  <si>
    <t>Donation</t>
  </si>
  <si>
    <t>Travelling &amp; Subsistence</t>
  </si>
  <si>
    <t>Budget</t>
  </si>
  <si>
    <t>Budget Fee</t>
  </si>
  <si>
    <t>The Laggan &amp; Sorn District Salmon Fishery Board</t>
  </si>
  <si>
    <t>Fish Legal Annual Sub</t>
  </si>
  <si>
    <t>Note</t>
  </si>
  <si>
    <t>Rateable Value</t>
  </si>
  <si>
    <t>Note 1</t>
  </si>
  <si>
    <t>Note 3</t>
  </si>
  <si>
    <t>Note 2</t>
  </si>
  <si>
    <t>Estimates</t>
  </si>
  <si>
    <t>C &amp; T fees - proposed</t>
  </si>
  <si>
    <t>Draft</t>
  </si>
  <si>
    <t>Postage</t>
  </si>
  <si>
    <t>Assessment</t>
  </si>
  <si>
    <t>Notice - Ileach</t>
  </si>
  <si>
    <t>Draft Budget for the year ended 31 March 2019</t>
  </si>
  <si>
    <t>Fee for Budget £110 plus vat</t>
  </si>
  <si>
    <t>Audit £250 plus vat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</si>
</sst>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\-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3">
      <selection activeCell="Q35" sqref="Q35"/>
    </sheetView>
  </sheetViews>
  <sheetFormatPr defaultColWidth="9.140625" defaultRowHeight="12.75"/>
  <cols>
    <col min="4" max="5" width="13.421875" style="0" hidden="1" customWidth="1"/>
    <col min="6" max="6" width="13.421875" style="0" bestFit="1" customWidth="1"/>
    <col min="7" max="13" width="13.421875" style="0" customWidth="1"/>
    <col min="14" max="14" width="4.140625" style="0" customWidth="1"/>
    <col min="16" max="16" width="2.421875" style="0" customWidth="1"/>
    <col min="17" max="17" width="13.8515625" style="0" bestFit="1" customWidth="1"/>
  </cols>
  <sheetData>
    <row r="1" ht="12.75">
      <c r="A1" s="3" t="s">
        <v>23</v>
      </c>
    </row>
    <row r="2" ht="12.75">
      <c r="A2" s="3"/>
    </row>
    <row r="3" ht="12.75">
      <c r="A3" s="3" t="s">
        <v>36</v>
      </c>
    </row>
    <row r="5" spans="4:17" ht="12.75">
      <c r="D5" s="2"/>
      <c r="E5" s="2"/>
      <c r="F5" s="4"/>
      <c r="G5" s="4"/>
      <c r="H5" s="4"/>
      <c r="I5" s="4"/>
      <c r="J5" s="4"/>
      <c r="K5" s="4"/>
      <c r="L5" s="4"/>
      <c r="M5" s="4" t="s">
        <v>32</v>
      </c>
      <c r="N5" s="4"/>
      <c r="O5" s="2"/>
      <c r="P5" s="2"/>
      <c r="Q5" s="4" t="s">
        <v>21</v>
      </c>
    </row>
    <row r="6" spans="4:17" ht="12.75">
      <c r="D6" s="5">
        <v>39903</v>
      </c>
      <c r="E6" s="5">
        <v>40268</v>
      </c>
      <c r="F6" s="5">
        <v>40633</v>
      </c>
      <c r="G6" s="5">
        <v>40999</v>
      </c>
      <c r="H6" s="5">
        <v>41364</v>
      </c>
      <c r="I6" s="5">
        <v>41729</v>
      </c>
      <c r="J6" s="5">
        <v>42094</v>
      </c>
      <c r="K6" s="5">
        <v>42460</v>
      </c>
      <c r="L6" s="5">
        <v>42825</v>
      </c>
      <c r="M6" s="5">
        <v>43190</v>
      </c>
      <c r="N6" s="5"/>
      <c r="O6" s="5" t="s">
        <v>25</v>
      </c>
      <c r="P6" s="5"/>
      <c r="Q6" s="5">
        <v>43555</v>
      </c>
    </row>
    <row r="8" ht="12.75">
      <c r="A8" t="s">
        <v>0</v>
      </c>
    </row>
    <row r="10" spans="1:17" ht="12.75">
      <c r="A10" t="s">
        <v>1</v>
      </c>
      <c r="D10" s="1">
        <v>705</v>
      </c>
      <c r="E10">
        <v>240</v>
      </c>
      <c r="F10">
        <v>156</v>
      </c>
      <c r="G10" s="1">
        <v>343.2</v>
      </c>
      <c r="H10" s="1">
        <v>343</v>
      </c>
      <c r="I10" s="1">
        <v>343</v>
      </c>
      <c r="J10" s="1">
        <v>390</v>
      </c>
      <c r="K10" s="1">
        <v>312</v>
      </c>
      <c r="L10" s="1">
        <v>327.6</v>
      </c>
      <c r="M10" s="1">
        <v>327.6</v>
      </c>
      <c r="N10" s="1"/>
      <c r="O10">
        <v>1</v>
      </c>
      <c r="Q10" s="1">
        <f>G41</f>
        <v>327.59999999999997</v>
      </c>
    </row>
    <row r="11" spans="1:17" ht="12.75">
      <c r="A11" t="s">
        <v>2</v>
      </c>
      <c r="D11" s="1">
        <v>23.5</v>
      </c>
      <c r="E11">
        <v>8</v>
      </c>
      <c r="F11">
        <v>48</v>
      </c>
      <c r="G11" s="1">
        <v>105.6</v>
      </c>
      <c r="H11" s="1">
        <v>106</v>
      </c>
      <c r="I11" s="1">
        <v>106</v>
      </c>
      <c r="J11" s="1">
        <v>120</v>
      </c>
      <c r="K11" s="1">
        <v>96</v>
      </c>
      <c r="L11" s="1">
        <v>100.8</v>
      </c>
      <c r="M11" s="1">
        <v>100.8</v>
      </c>
      <c r="N11" s="1"/>
      <c r="O11">
        <v>1</v>
      </c>
      <c r="Q11" s="1">
        <f>G42</f>
        <v>100.8</v>
      </c>
    </row>
    <row r="12" spans="1:17" ht="12.75">
      <c r="A12" t="s">
        <v>3</v>
      </c>
      <c r="D12" s="1">
        <v>381.87</v>
      </c>
      <c r="E12">
        <v>130</v>
      </c>
      <c r="F12">
        <v>90</v>
      </c>
      <c r="G12" s="1">
        <v>198</v>
      </c>
      <c r="H12" s="1">
        <v>198</v>
      </c>
      <c r="I12" s="1">
        <v>198</v>
      </c>
      <c r="J12" s="1">
        <v>225</v>
      </c>
      <c r="K12" s="1">
        <v>180</v>
      </c>
      <c r="L12" s="1">
        <v>189</v>
      </c>
      <c r="M12" s="1">
        <v>189</v>
      </c>
      <c r="N12" s="1"/>
      <c r="O12">
        <v>1</v>
      </c>
      <c r="Q12" s="1">
        <f>G43</f>
        <v>189</v>
      </c>
    </row>
    <row r="13" spans="1:17" ht="12.75">
      <c r="A13" t="s">
        <v>4</v>
      </c>
      <c r="D13" s="1">
        <v>5346.25</v>
      </c>
      <c r="E13">
        <v>1820</v>
      </c>
      <c r="F13">
        <v>996</v>
      </c>
      <c r="G13" s="1">
        <v>2191.2</v>
      </c>
      <c r="H13" s="1">
        <v>2191</v>
      </c>
      <c r="I13" s="1">
        <v>2191</v>
      </c>
      <c r="J13" s="1">
        <v>2490</v>
      </c>
      <c r="K13" s="1">
        <v>1992</v>
      </c>
      <c r="L13" s="1">
        <v>2091.6</v>
      </c>
      <c r="M13" s="1">
        <v>2091.6</v>
      </c>
      <c r="N13" s="1"/>
      <c r="O13">
        <v>1</v>
      </c>
      <c r="Q13" s="1">
        <f>G44</f>
        <v>2091.6</v>
      </c>
    </row>
    <row r="14" spans="1:17" ht="12.75">
      <c r="A14" t="s">
        <v>5</v>
      </c>
      <c r="D14" s="1">
        <v>-901.25</v>
      </c>
      <c r="E14">
        <v>0</v>
      </c>
      <c r="G14" s="1"/>
      <c r="H14" s="1"/>
      <c r="I14" s="1"/>
      <c r="J14" s="1"/>
      <c r="K14" s="1"/>
      <c r="L14" s="1"/>
      <c r="M14" s="1"/>
      <c r="N14" s="1"/>
      <c r="Q14" s="1">
        <v>0</v>
      </c>
    </row>
    <row r="15" spans="1:17" ht="12.75">
      <c r="A15" t="s">
        <v>14</v>
      </c>
      <c r="D15" s="1">
        <v>3</v>
      </c>
      <c r="E15">
        <v>0</v>
      </c>
      <c r="G15" s="1"/>
      <c r="H15" s="1">
        <v>0.02</v>
      </c>
      <c r="I15" s="1"/>
      <c r="J15" s="1"/>
      <c r="K15" s="1"/>
      <c r="L15" s="1"/>
      <c r="M15" s="1"/>
      <c r="N15" s="1"/>
      <c r="Q15" s="1">
        <v>0</v>
      </c>
    </row>
    <row r="16" spans="4:17" ht="12.75">
      <c r="D16" s="1"/>
      <c r="G16" s="1"/>
      <c r="H16" s="1"/>
      <c r="I16" s="1"/>
      <c r="J16" s="1"/>
      <c r="K16" s="1"/>
      <c r="L16" s="1"/>
      <c r="M16" s="1"/>
      <c r="N16" s="1"/>
      <c r="Q16" s="1"/>
    </row>
    <row r="17" spans="1:17" ht="13.5" thickBot="1">
      <c r="A17" s="2" t="s">
        <v>6</v>
      </c>
      <c r="B17" s="2"/>
      <c r="C17" s="2"/>
      <c r="D17" s="6">
        <f aca="true" t="shared" si="0" ref="D17:M17">SUM(D10:D15)</f>
        <v>5558.37</v>
      </c>
      <c r="E17" s="6">
        <f t="shared" si="0"/>
        <v>2198</v>
      </c>
      <c r="F17" s="6">
        <f t="shared" si="0"/>
        <v>1290</v>
      </c>
      <c r="G17" s="6">
        <f t="shared" si="0"/>
        <v>2838</v>
      </c>
      <c r="H17" s="6">
        <f t="shared" si="0"/>
        <v>2838.02</v>
      </c>
      <c r="I17" s="6">
        <f t="shared" si="0"/>
        <v>2838</v>
      </c>
      <c r="J17" s="6">
        <f t="shared" si="0"/>
        <v>3225</v>
      </c>
      <c r="K17" s="6">
        <f t="shared" si="0"/>
        <v>2580</v>
      </c>
      <c r="L17" s="6">
        <f t="shared" si="0"/>
        <v>2709</v>
      </c>
      <c r="M17" s="6">
        <f t="shared" si="0"/>
        <v>2709</v>
      </c>
      <c r="N17" s="8"/>
      <c r="O17" s="2"/>
      <c r="P17" s="2"/>
      <c r="Q17" s="6">
        <f>SUM(Q10:Q15)</f>
        <v>2709</v>
      </c>
    </row>
    <row r="18" spans="4:17" ht="13.5" thickTop="1">
      <c r="D18" s="1"/>
      <c r="Q18" s="1"/>
    </row>
    <row r="19" spans="1:17" ht="12.75">
      <c r="A19" t="s">
        <v>7</v>
      </c>
      <c r="D19" s="1"/>
      <c r="Q19" s="1"/>
    </row>
    <row r="20" spans="1:17" ht="12.75">
      <c r="A20" t="s">
        <v>8</v>
      </c>
      <c r="D20" s="1">
        <v>250</v>
      </c>
      <c r="E20" s="1">
        <v>575</v>
      </c>
      <c r="F20" s="1">
        <v>345</v>
      </c>
      <c r="G20" s="1">
        <v>356</v>
      </c>
      <c r="H20" s="1">
        <v>330</v>
      </c>
      <c r="I20" s="1"/>
      <c r="J20" s="1">
        <v>455</v>
      </c>
      <c r="K20" s="1">
        <v>305</v>
      </c>
      <c r="L20" s="1">
        <v>0</v>
      </c>
      <c r="M20" s="1"/>
      <c r="N20" s="1"/>
      <c r="O20" s="1">
        <v>2</v>
      </c>
      <c r="P20" s="1"/>
      <c r="Q20" s="1">
        <v>0</v>
      </c>
    </row>
    <row r="21" spans="1:17" ht="12.75">
      <c r="A21" t="s">
        <v>24</v>
      </c>
      <c r="D21" s="1"/>
      <c r="E21" s="1"/>
      <c r="F21" s="1"/>
      <c r="G21" s="1">
        <v>500</v>
      </c>
      <c r="H21" s="1">
        <v>550</v>
      </c>
      <c r="I21" s="1">
        <v>577</v>
      </c>
      <c r="J21" s="1">
        <v>577</v>
      </c>
      <c r="K21" s="1">
        <v>577</v>
      </c>
      <c r="L21" s="1">
        <v>577</v>
      </c>
      <c r="M21" s="1">
        <v>580</v>
      </c>
      <c r="N21" s="1"/>
      <c r="O21" s="1">
        <v>2</v>
      </c>
      <c r="P21" s="1"/>
      <c r="Q21" s="1">
        <v>580</v>
      </c>
    </row>
    <row r="22" spans="1:17" ht="12.75">
      <c r="A22" t="s">
        <v>9</v>
      </c>
      <c r="D22" s="1">
        <v>700</v>
      </c>
      <c r="E22" s="1">
        <v>1150</v>
      </c>
      <c r="F22" s="1">
        <v>1200</v>
      </c>
      <c r="G22" s="1">
        <v>1200</v>
      </c>
      <c r="H22" s="1">
        <v>1200</v>
      </c>
      <c r="I22" s="1">
        <v>1200</v>
      </c>
      <c r="J22" s="1">
        <v>1500</v>
      </c>
      <c r="K22" s="1">
        <v>1200</v>
      </c>
      <c r="L22" s="1">
        <v>1200</v>
      </c>
      <c r="M22" s="1">
        <v>1200</v>
      </c>
      <c r="N22" s="1"/>
      <c r="O22" s="1">
        <v>2</v>
      </c>
      <c r="P22" s="1"/>
      <c r="Q22" s="1">
        <v>1200</v>
      </c>
    </row>
    <row r="23" spans="1:17" ht="12.75">
      <c r="A23" t="s">
        <v>19</v>
      </c>
      <c r="D23" s="1"/>
      <c r="E23" s="1"/>
      <c r="F23" s="1">
        <v>25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0</v>
      </c>
    </row>
    <row r="24" spans="1:17" ht="12.75">
      <c r="A24" t="s">
        <v>10</v>
      </c>
      <c r="D24" s="1">
        <v>175</v>
      </c>
      <c r="E24" s="1">
        <v>223</v>
      </c>
      <c r="F24" s="1">
        <v>223</v>
      </c>
      <c r="G24" s="1">
        <v>234</v>
      </c>
      <c r="H24" s="1">
        <v>240</v>
      </c>
      <c r="I24" s="1">
        <v>252</v>
      </c>
      <c r="J24" s="1">
        <v>257</v>
      </c>
      <c r="K24" s="1">
        <v>263</v>
      </c>
      <c r="L24" s="1">
        <v>276</v>
      </c>
      <c r="M24" s="1">
        <v>288</v>
      </c>
      <c r="N24" s="1"/>
      <c r="O24" s="1">
        <v>3</v>
      </c>
      <c r="P24" s="1"/>
      <c r="Q24" s="1">
        <v>300</v>
      </c>
    </row>
    <row r="25" spans="1:17" ht="12.75">
      <c r="A25" t="s">
        <v>22</v>
      </c>
      <c r="D25" s="1"/>
      <c r="E25" s="1"/>
      <c r="F25" s="1"/>
      <c r="G25" s="1">
        <v>96</v>
      </c>
      <c r="H25" s="1">
        <v>96</v>
      </c>
      <c r="I25" s="1">
        <v>102</v>
      </c>
      <c r="J25" s="1">
        <v>108</v>
      </c>
      <c r="K25" s="1">
        <v>114</v>
      </c>
      <c r="L25" s="1">
        <v>120</v>
      </c>
      <c r="M25" s="1">
        <v>126</v>
      </c>
      <c r="N25" s="1"/>
      <c r="O25" s="1">
        <v>3</v>
      </c>
      <c r="P25" s="1"/>
      <c r="Q25" s="1">
        <v>132</v>
      </c>
    </row>
    <row r="26" spans="1:17" ht="12.75">
      <c r="A26" t="s">
        <v>20</v>
      </c>
      <c r="D26" s="1"/>
      <c r="E26" s="1"/>
      <c r="F26" s="1">
        <v>366</v>
      </c>
      <c r="G26" s="1"/>
      <c r="H26" s="1">
        <v>264.56</v>
      </c>
      <c r="I26" s="1">
        <v>237</v>
      </c>
      <c r="J26" s="1">
        <v>192</v>
      </c>
      <c r="K26" s="1">
        <v>173</v>
      </c>
      <c r="L26" s="1">
        <v>224</v>
      </c>
      <c r="M26" s="1"/>
      <c r="N26" s="1"/>
      <c r="O26" s="1">
        <v>2</v>
      </c>
      <c r="P26" s="1"/>
      <c r="Q26" s="1">
        <v>0</v>
      </c>
    </row>
    <row r="27" spans="1:17" ht="12.75">
      <c r="A27" t="s">
        <v>11</v>
      </c>
      <c r="D27" s="1">
        <v>500</v>
      </c>
      <c r="E27" s="1">
        <v>0</v>
      </c>
      <c r="F27" s="1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>F27*O27+F27</f>
        <v>0</v>
      </c>
    </row>
    <row r="28" spans="1:17" ht="12.75">
      <c r="A28" t="s">
        <v>12</v>
      </c>
      <c r="D28" s="1">
        <v>91</v>
      </c>
      <c r="E28" s="1">
        <v>91</v>
      </c>
      <c r="F28" s="1">
        <v>0</v>
      </c>
      <c r="G28" s="1">
        <v>70</v>
      </c>
      <c r="H28" s="1">
        <v>70</v>
      </c>
      <c r="I28" s="1">
        <v>40</v>
      </c>
      <c r="J28" s="1">
        <v>30</v>
      </c>
      <c r="K28" s="1">
        <v>0</v>
      </c>
      <c r="L28" s="1">
        <v>38</v>
      </c>
      <c r="M28" s="1">
        <v>63</v>
      </c>
      <c r="N28" s="1"/>
      <c r="O28" s="1">
        <v>2</v>
      </c>
      <c r="P28" s="1"/>
      <c r="Q28" s="1">
        <v>65</v>
      </c>
    </row>
    <row r="29" spans="1:17" ht="12.75">
      <c r="A29" t="s">
        <v>33</v>
      </c>
      <c r="D29" s="1"/>
      <c r="E29" s="1"/>
      <c r="F29" s="1"/>
      <c r="G29" s="1"/>
      <c r="H29" s="1">
        <v>5.53</v>
      </c>
      <c r="I29" s="1"/>
      <c r="J29" s="1"/>
      <c r="K29" s="1"/>
      <c r="L29" s="1"/>
      <c r="M29" s="1"/>
      <c r="N29" s="1"/>
      <c r="O29" s="1"/>
      <c r="P29" s="1"/>
      <c r="Q29" s="1">
        <v>0</v>
      </c>
    </row>
    <row r="30" spans="1:17" ht="12.75">
      <c r="A30" t="s">
        <v>13</v>
      </c>
      <c r="D30" s="1">
        <v>6</v>
      </c>
      <c r="E30" s="1">
        <v>7</v>
      </c>
      <c r="F30" s="1">
        <v>5</v>
      </c>
      <c r="G30" s="1">
        <v>7</v>
      </c>
      <c r="H30" s="1">
        <v>7.19</v>
      </c>
      <c r="I30" s="1">
        <v>6</v>
      </c>
      <c r="J30" s="1">
        <v>38</v>
      </c>
      <c r="K30" s="1">
        <v>37</v>
      </c>
      <c r="L30" s="1">
        <v>36</v>
      </c>
      <c r="M30" s="1">
        <v>58</v>
      </c>
      <c r="N30" s="1"/>
      <c r="O30" s="1">
        <v>2</v>
      </c>
      <c r="P30" s="1"/>
      <c r="Q30" s="1">
        <v>60</v>
      </c>
    </row>
    <row r="31" spans="1:17" ht="12.75">
      <c r="A31" t="s">
        <v>18</v>
      </c>
      <c r="D31" s="1"/>
      <c r="E31" s="1">
        <v>500</v>
      </c>
      <c r="F31" s="1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>F31*O31+F31</f>
        <v>0</v>
      </c>
    </row>
    <row r="32" spans="1:17" ht="12.75">
      <c r="A32" t="s">
        <v>17</v>
      </c>
      <c r="D32" s="1"/>
      <c r="E32" s="1">
        <v>1818</v>
      </c>
      <c r="F32" s="1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>F32*O32+F32</f>
        <v>0</v>
      </c>
    </row>
    <row r="33" spans="1:17" ht="12.75">
      <c r="A33" s="10" t="s">
        <v>35</v>
      </c>
      <c r="D33" s="1"/>
      <c r="E33" s="1"/>
      <c r="F33" s="1"/>
      <c r="G33" s="1"/>
      <c r="H33" s="1"/>
      <c r="I33" s="1"/>
      <c r="J33" s="1"/>
      <c r="K33" s="1"/>
      <c r="L33" s="1">
        <v>110</v>
      </c>
      <c r="M33" s="1">
        <v>78.5</v>
      </c>
      <c r="N33" s="1"/>
      <c r="O33" s="1"/>
      <c r="P33" s="1"/>
      <c r="Q33" s="1">
        <v>80</v>
      </c>
    </row>
    <row r="34" spans="1:17" ht="13.5" thickBot="1">
      <c r="A34" s="2" t="s">
        <v>15</v>
      </c>
      <c r="B34" s="2"/>
      <c r="C34" s="2"/>
      <c r="D34" s="6">
        <f aca="true" t="shared" si="1" ref="D34:J34">SUM(D20:D33)</f>
        <v>1722</v>
      </c>
      <c r="E34" s="6">
        <f t="shared" si="1"/>
        <v>4364</v>
      </c>
      <c r="F34" s="6">
        <f t="shared" si="1"/>
        <v>2164</v>
      </c>
      <c r="G34" s="6">
        <f t="shared" si="1"/>
        <v>2463</v>
      </c>
      <c r="H34" s="6">
        <f t="shared" si="1"/>
        <v>2763.28</v>
      </c>
      <c r="I34" s="6">
        <f t="shared" si="1"/>
        <v>2414</v>
      </c>
      <c r="J34" s="6">
        <f t="shared" si="1"/>
        <v>3157</v>
      </c>
      <c r="K34" s="6">
        <f>SUM(K20:K33)</f>
        <v>2669</v>
      </c>
      <c r="L34" s="6">
        <f>SUM(L20:L33)</f>
        <v>2581</v>
      </c>
      <c r="M34" s="6">
        <f>SUM(M20:M33)</f>
        <v>2393.5</v>
      </c>
      <c r="N34" s="8"/>
      <c r="O34" s="7"/>
      <c r="P34" s="7"/>
      <c r="Q34" s="6">
        <f>SUM(Q20:Q33)</f>
        <v>2417</v>
      </c>
    </row>
    <row r="35" spans="4:17" ht="13.5" thickTop="1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Q35" s="1"/>
    </row>
    <row r="36" spans="1:17" s="2" customFormat="1" ht="12.75">
      <c r="A36" s="2" t="s">
        <v>16</v>
      </c>
      <c r="D36" s="7">
        <f aca="true" t="shared" si="2" ref="D36:J36">D17-D34</f>
        <v>3836.37</v>
      </c>
      <c r="E36" s="7">
        <f t="shared" si="2"/>
        <v>-2166</v>
      </c>
      <c r="F36" s="7">
        <f t="shared" si="2"/>
        <v>-874</v>
      </c>
      <c r="G36" s="7">
        <f t="shared" si="2"/>
        <v>375</v>
      </c>
      <c r="H36" s="7">
        <f t="shared" si="2"/>
        <v>74.73999999999978</v>
      </c>
      <c r="I36" s="7">
        <f t="shared" si="2"/>
        <v>424</v>
      </c>
      <c r="J36" s="7">
        <f t="shared" si="2"/>
        <v>68</v>
      </c>
      <c r="K36" s="7">
        <f>K17-K34</f>
        <v>-89</v>
      </c>
      <c r="L36" s="7">
        <f>L17-L34</f>
        <v>128</v>
      </c>
      <c r="M36" s="7">
        <f>M17-M34</f>
        <v>315.5</v>
      </c>
      <c r="N36" s="7"/>
      <c r="Q36" s="7">
        <f>Q17-Q34</f>
        <v>292</v>
      </c>
    </row>
    <row r="39" ht="12.75">
      <c r="A39" s="2" t="s">
        <v>27</v>
      </c>
    </row>
    <row r="40" spans="3:7" ht="12.75">
      <c r="C40" t="s">
        <v>26</v>
      </c>
      <c r="G40" t="s">
        <v>34</v>
      </c>
    </row>
    <row r="41" spans="1:7" ht="12.75">
      <c r="A41" t="s">
        <v>1</v>
      </c>
      <c r="C41">
        <v>1560</v>
      </c>
      <c r="D41">
        <v>0.25</v>
      </c>
      <c r="E41">
        <f>C41*D41</f>
        <v>390</v>
      </c>
      <c r="F41">
        <v>0.21</v>
      </c>
      <c r="G41">
        <f>C41*F41</f>
        <v>327.59999999999997</v>
      </c>
    </row>
    <row r="42" spans="1:7" ht="12.75">
      <c r="A42" t="s">
        <v>2</v>
      </c>
      <c r="C42">
        <v>480</v>
      </c>
      <c r="D42">
        <v>0.25</v>
      </c>
      <c r="E42">
        <f>C42*D42</f>
        <v>120</v>
      </c>
      <c r="F42">
        <v>0.21</v>
      </c>
      <c r="G42">
        <f>C42*F42</f>
        <v>100.8</v>
      </c>
    </row>
    <row r="43" spans="1:7" ht="12.75">
      <c r="A43" t="s">
        <v>3</v>
      </c>
      <c r="C43">
        <v>900</v>
      </c>
      <c r="D43">
        <v>0.25</v>
      </c>
      <c r="E43">
        <f>C43*D43</f>
        <v>225</v>
      </c>
      <c r="F43">
        <v>0.21</v>
      </c>
      <c r="G43">
        <f>C43*F43</f>
        <v>189</v>
      </c>
    </row>
    <row r="44" spans="1:7" ht="12.75">
      <c r="A44" t="s">
        <v>4</v>
      </c>
      <c r="C44">
        <v>9960</v>
      </c>
      <c r="D44">
        <v>0.25</v>
      </c>
      <c r="E44">
        <f>C44*D44</f>
        <v>2490</v>
      </c>
      <c r="F44">
        <v>0.21</v>
      </c>
      <c r="G44">
        <f>C44*F44</f>
        <v>2091.6</v>
      </c>
    </row>
    <row r="46" ht="12.75">
      <c r="A46" s="2" t="s">
        <v>29</v>
      </c>
    </row>
    <row r="47" ht="12.75">
      <c r="A47" t="s">
        <v>30</v>
      </c>
    </row>
    <row r="49" ht="12.75">
      <c r="A49" s="2" t="s">
        <v>28</v>
      </c>
    </row>
    <row r="51" ht="12.75">
      <c r="A51" t="s">
        <v>31</v>
      </c>
    </row>
    <row r="53" spans="1:4" ht="12.75">
      <c r="A53" t="s">
        <v>38</v>
      </c>
      <c r="D53" s="9">
        <v>258</v>
      </c>
    </row>
    <row r="54" spans="1:4" ht="12.75">
      <c r="A54" t="s">
        <v>37</v>
      </c>
      <c r="D54" s="9">
        <v>108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 Reid</dc:creator>
  <cp:keywords/>
  <dc:description/>
  <cp:lastModifiedBy> </cp:lastModifiedBy>
  <cp:lastPrinted>2015-07-29T10:19:19Z</cp:lastPrinted>
  <dcterms:created xsi:type="dcterms:W3CDTF">2011-05-25T10:14:11Z</dcterms:created>
  <dcterms:modified xsi:type="dcterms:W3CDTF">2018-07-20T08:07:13Z</dcterms:modified>
  <cp:category/>
  <cp:version/>
  <cp:contentType/>
  <cp:contentStatus/>
</cp:coreProperties>
</file>